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-105" yWindow="-105" windowWidth="19425" windowHeight="11625"/>
  </bookViews>
  <sheets>
    <sheet name="Projektiorganisaatio" sheetId="1" r:id="rId1"/>
    <sheet name="Kustannusten jakautuminen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B25" i="4"/>
  <c r="C7" i="4" s="1"/>
  <c r="E29" i="1"/>
  <c r="E15" i="1"/>
  <c r="C24" i="4" l="1"/>
  <c r="C14" i="4"/>
  <c r="C6" i="4"/>
  <c r="C21" i="4"/>
  <c r="C13" i="4"/>
  <c r="C5" i="4"/>
  <c r="C20" i="4"/>
  <c r="C12" i="4"/>
  <c r="C4" i="4"/>
  <c r="C3" i="4"/>
  <c r="C10" i="4"/>
  <c r="C2" i="4"/>
  <c r="C22" i="4"/>
  <c r="C19" i="4"/>
  <c r="C11" i="4"/>
  <c r="C18" i="4"/>
  <c r="C17" i="4"/>
  <c r="C9" i="4"/>
  <c r="C8" i="4"/>
  <c r="C16" i="4"/>
  <c r="C23" i="4"/>
  <c r="C15" i="4"/>
</calcChain>
</file>

<file path=xl/sharedStrings.xml><?xml version="1.0" encoding="utf-8"?>
<sst xmlns="http://schemas.openxmlformats.org/spreadsheetml/2006/main" count="49" uniqueCount="43">
  <si>
    <t>Työllisyysaluevalmistelun projektiorganisaatio</t>
  </si>
  <si>
    <t>1.  ostopalvelusopimus/ Varsinais-Suomen TE-toimisto</t>
  </si>
  <si>
    <t>5 kk</t>
  </si>
  <si>
    <t>palvelupäällikkö, 50 %</t>
  </si>
  <si>
    <t>asiantuntija, 50 %</t>
  </si>
  <si>
    <t>yhteensä</t>
  </si>
  <si>
    <t>(huom. tarkentuu neuvotteluissa V-S TE-toimiston kanssa)</t>
  </si>
  <si>
    <t>2. ostopalvelusopimus/CGI Oy, työllisyys- ja yrityspalvelu-uudistuksen valmistelua tukeva asiantuntijatyö</t>
  </si>
  <si>
    <t>30 hpt</t>
  </si>
  <si>
    <t>asiantuntijatyö, 30 htp</t>
  </si>
  <si>
    <t>3. kuntien osoittamat asiantuntijaresurssit/Turun kaupunki</t>
  </si>
  <si>
    <t>asiantuntija, 50 %, viestintä</t>
  </si>
  <si>
    <t>asiantuntija, 50 %, osallisuus ja tilaisuudet</t>
  </si>
  <si>
    <t>4. Tietohallintoselvitys</t>
  </si>
  <si>
    <t>5. Tilaisuudet ja viestintä</t>
  </si>
  <si>
    <t>6. Muut erikseen sovittavat kustannukset</t>
  </si>
  <si>
    <t>KAIKKI YHTEENSÄ</t>
  </si>
  <si>
    <t>Väestö 31.12.2022</t>
  </si>
  <si>
    <t>€</t>
  </si>
  <si>
    <t>Aura</t>
  </si>
  <si>
    <t>Kaarina</t>
  </si>
  <si>
    <t>Kemiönsaari</t>
  </si>
  <si>
    <t>Kustavi</t>
  </si>
  <si>
    <t>Laitila</t>
  </si>
  <si>
    <t>Lieto</t>
  </si>
  <si>
    <t>Loimaa</t>
  </si>
  <si>
    <t>Masku</t>
  </si>
  <si>
    <t>Mynämäki</t>
  </si>
  <si>
    <t>Naantali</t>
  </si>
  <si>
    <t>Nousiainen</t>
  </si>
  <si>
    <t>Oripää</t>
  </si>
  <si>
    <t>Paimio</t>
  </si>
  <si>
    <t>Parainen</t>
  </si>
  <si>
    <t>Pöytyä</t>
  </si>
  <si>
    <t>Raisio</t>
  </si>
  <si>
    <t>Rusko</t>
  </si>
  <si>
    <t>Sauvo</t>
  </si>
  <si>
    <t>Taivassalo</t>
  </si>
  <si>
    <t>Turku</t>
  </si>
  <si>
    <t>Uusikaupunki</t>
  </si>
  <si>
    <t>Vehmaa</t>
  </si>
  <si>
    <t>Pyhäranta</t>
  </si>
  <si>
    <t>Työllisyysalueen valmisteluun osallistuvien kuntien yhteinen projektiorganisaatio.
Toimikausi 31.12.2023 asti. Jatkaa työllisyysalueen toimeenpano-organisaationa, jonka resursoinnista sovitaan erikseen, 1.1.2024 alkaen. 
Henkilöstöresurssit:
1. ostopalvelusopimus/V-S TE-toimisto: 2 x palvelupäällikkö (50 %) ja 2 x asiantuntija (50 %)
2. ostopalvelusopimus/CGI Oy, työllisyys- ja yrityspalvelu-uudistuksen valmistelua tukeva asiantuntijatyö: 30 htp
3. kuntien osoittamat asiantuntijaresurssit
4. tietohallintoselvitys
5. viestintä ja tilaisuudet
6. muut erikseen sovittavat kustannukset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</si>
</sst>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/>
    <xf numFmtId="3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zoomScale="88" zoomScaleNormal="120" workbookViewId="0">
      <selection activeCell="A2" sqref="A2:J8"/>
    </sheetView>
  </sheetViews>
  <sheetFormatPr defaultRowHeight="15" x14ac:dyDescent="0.25"/>
  <cols>
    <col min="5" max="5" width="11" customWidth="1"/>
  </cols>
  <sheetData>
    <row r="1" spans="1:10" ht="18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5">
      <c r="A2" s="13" t="s">
        <v>42</v>
      </c>
      <c r="B2" s="14"/>
      <c r="C2" s="14"/>
      <c r="D2" s="14"/>
      <c r="E2" s="14"/>
      <c r="F2" s="14"/>
      <c r="G2" s="14"/>
      <c r="H2" s="14"/>
      <c r="I2" s="14"/>
      <c r="J2" s="15"/>
    </row>
    <row r="3" spans="1:10" x14ac:dyDescent="0.25">
      <c r="A3" s="16"/>
      <c r="B3" s="17"/>
      <c r="C3" s="17"/>
      <c r="D3" s="17"/>
      <c r="E3" s="17"/>
      <c r="F3" s="17"/>
      <c r="G3" s="17"/>
      <c r="H3" s="17"/>
      <c r="I3" s="17"/>
      <c r="J3" s="18"/>
    </row>
    <row r="4" spans="1:10" x14ac:dyDescent="0.25">
      <c r="A4" s="16"/>
      <c r="B4" s="17"/>
      <c r="C4" s="17"/>
      <c r="D4" s="17"/>
      <c r="E4" s="17"/>
      <c r="F4" s="17"/>
      <c r="G4" s="17"/>
      <c r="H4" s="17"/>
      <c r="I4" s="17"/>
      <c r="J4" s="18"/>
    </row>
    <row r="5" spans="1:10" x14ac:dyDescent="0.25">
      <c r="A5" s="16"/>
      <c r="B5" s="17"/>
      <c r="C5" s="17"/>
      <c r="D5" s="17"/>
      <c r="E5" s="17"/>
      <c r="F5" s="17"/>
      <c r="G5" s="17"/>
      <c r="H5" s="17"/>
      <c r="I5" s="17"/>
      <c r="J5" s="18"/>
    </row>
    <row r="6" spans="1:10" x14ac:dyDescent="0.25">
      <c r="A6" s="16"/>
      <c r="B6" s="17"/>
      <c r="C6" s="17"/>
      <c r="D6" s="17"/>
      <c r="E6" s="17"/>
      <c r="F6" s="17"/>
      <c r="G6" s="17"/>
      <c r="H6" s="17"/>
      <c r="I6" s="17"/>
      <c r="J6" s="18"/>
    </row>
    <row r="7" spans="1:10" x14ac:dyDescent="0.25">
      <c r="A7" s="16"/>
      <c r="B7" s="17"/>
      <c r="C7" s="17"/>
      <c r="D7" s="17"/>
      <c r="E7" s="17"/>
      <c r="F7" s="17"/>
      <c r="G7" s="17"/>
      <c r="H7" s="17"/>
      <c r="I7" s="17"/>
      <c r="J7" s="18"/>
    </row>
    <row r="8" spans="1:10" ht="75" customHeight="1" x14ac:dyDescent="0.25">
      <c r="A8" s="19"/>
      <c r="B8" s="20"/>
      <c r="C8" s="20"/>
      <c r="D8" s="20"/>
      <c r="E8" s="20"/>
      <c r="F8" s="20"/>
      <c r="G8" s="20"/>
      <c r="H8" s="20"/>
      <c r="I8" s="20"/>
      <c r="J8" s="21"/>
    </row>
    <row r="10" spans="1:10" ht="33.950000000000003" customHeight="1" x14ac:dyDescent="0.25">
      <c r="A10" s="8" t="s">
        <v>1</v>
      </c>
      <c r="B10" s="8"/>
      <c r="C10" s="8"/>
      <c r="D10" s="8"/>
      <c r="E10" t="s">
        <v>2</v>
      </c>
    </row>
    <row r="11" spans="1:10" x14ac:dyDescent="0.25">
      <c r="A11" s="1"/>
      <c r="B11" s="10" t="s">
        <v>3</v>
      </c>
      <c r="C11" s="10"/>
      <c r="D11" s="10"/>
      <c r="E11" s="7">
        <v>13543</v>
      </c>
    </row>
    <row r="12" spans="1:10" x14ac:dyDescent="0.25">
      <c r="B12" s="10" t="s">
        <v>3</v>
      </c>
      <c r="C12" s="10"/>
      <c r="D12" s="10"/>
      <c r="E12" s="7">
        <v>13543</v>
      </c>
    </row>
    <row r="13" spans="1:10" x14ac:dyDescent="0.25">
      <c r="B13" s="10" t="s">
        <v>4</v>
      </c>
      <c r="C13" s="10"/>
      <c r="D13" s="10"/>
      <c r="E13" s="7">
        <v>10418</v>
      </c>
    </row>
    <row r="14" spans="1:10" x14ac:dyDescent="0.25">
      <c r="B14" s="10" t="s">
        <v>4</v>
      </c>
      <c r="C14" s="10"/>
      <c r="D14" s="10"/>
      <c r="E14" s="7">
        <v>10418</v>
      </c>
    </row>
    <row r="15" spans="1:10" ht="14.45" customHeight="1" x14ac:dyDescent="0.25">
      <c r="C15" s="11" t="s">
        <v>5</v>
      </c>
      <c r="D15" s="11"/>
      <c r="E15">
        <f>SUM(E11:E14)</f>
        <v>47922</v>
      </c>
      <c r="F15" s="9" t="s">
        <v>6</v>
      </c>
      <c r="G15" s="9"/>
      <c r="H15" s="9"/>
      <c r="I15" s="6"/>
      <c r="J15" s="6"/>
    </row>
    <row r="16" spans="1:10" x14ac:dyDescent="0.25">
      <c r="C16" s="2"/>
      <c r="D16" s="2"/>
      <c r="F16" s="9"/>
      <c r="G16" s="9"/>
      <c r="H16" s="9"/>
    </row>
    <row r="17" spans="1:5" ht="23.45" customHeight="1" x14ac:dyDescent="0.25">
      <c r="A17" s="8" t="s">
        <v>7</v>
      </c>
      <c r="B17" s="8"/>
      <c r="C17" s="8"/>
      <c r="D17" s="8"/>
    </row>
    <row r="18" spans="1:5" ht="26.45" customHeight="1" x14ac:dyDescent="0.25">
      <c r="A18" s="8"/>
      <c r="B18" s="8"/>
      <c r="C18" s="8"/>
      <c r="D18" s="8"/>
      <c r="E18" t="s">
        <v>8</v>
      </c>
    </row>
    <row r="19" spans="1:5" x14ac:dyDescent="0.25">
      <c r="B19" s="10" t="s">
        <v>9</v>
      </c>
      <c r="C19" s="10"/>
      <c r="D19" s="10"/>
      <c r="E19" s="5">
        <v>30000</v>
      </c>
    </row>
    <row r="20" spans="1:5" x14ac:dyDescent="0.25">
      <c r="C20" s="11" t="s">
        <v>5</v>
      </c>
      <c r="D20" s="11"/>
      <c r="E20" s="5">
        <v>30000</v>
      </c>
    </row>
    <row r="22" spans="1:5" x14ac:dyDescent="0.25">
      <c r="A22" s="8" t="s">
        <v>10</v>
      </c>
      <c r="B22" s="8"/>
      <c r="C22" s="8"/>
      <c r="D22" s="8"/>
    </row>
    <row r="23" spans="1:5" x14ac:dyDescent="0.25">
      <c r="A23" s="8"/>
      <c r="B23" s="8"/>
      <c r="C23" s="8"/>
      <c r="D23" s="8"/>
    </row>
    <row r="24" spans="1:5" x14ac:dyDescent="0.25">
      <c r="A24" s="8"/>
      <c r="B24" s="8"/>
      <c r="C24" s="8"/>
      <c r="D24" s="8"/>
      <c r="E24" t="s">
        <v>2</v>
      </c>
    </row>
    <row r="25" spans="1:5" x14ac:dyDescent="0.25">
      <c r="B25" s="10" t="s">
        <v>3</v>
      </c>
      <c r="C25" s="10"/>
      <c r="D25" s="10"/>
      <c r="E25" s="7">
        <v>13543</v>
      </c>
    </row>
    <row r="26" spans="1:5" x14ac:dyDescent="0.25">
      <c r="B26" s="10" t="s">
        <v>3</v>
      </c>
      <c r="C26" s="10"/>
      <c r="D26" s="10"/>
      <c r="E26" s="7">
        <v>13543</v>
      </c>
    </row>
    <row r="27" spans="1:5" x14ac:dyDescent="0.25">
      <c r="B27" s="10" t="s">
        <v>11</v>
      </c>
      <c r="C27" s="10"/>
      <c r="D27" s="10"/>
      <c r="E27" s="7">
        <v>10418</v>
      </c>
    </row>
    <row r="28" spans="1:5" ht="29.1" customHeight="1" x14ac:dyDescent="0.25">
      <c r="B28" s="8" t="s">
        <v>12</v>
      </c>
      <c r="C28" s="8"/>
      <c r="D28" s="8"/>
      <c r="E28" s="7">
        <v>10418</v>
      </c>
    </row>
    <row r="29" spans="1:5" x14ac:dyDescent="0.25">
      <c r="E29">
        <f>SUM(E25:E28)</f>
        <v>47922</v>
      </c>
    </row>
    <row r="31" spans="1:5" x14ac:dyDescent="0.25">
      <c r="A31" t="s">
        <v>13</v>
      </c>
      <c r="E31">
        <v>30000</v>
      </c>
    </row>
    <row r="33" spans="1:5" x14ac:dyDescent="0.25">
      <c r="A33" t="s">
        <v>14</v>
      </c>
      <c r="E33">
        <v>12000</v>
      </c>
    </row>
    <row r="35" spans="1:5" x14ac:dyDescent="0.25">
      <c r="A35" t="s">
        <v>15</v>
      </c>
      <c r="E35">
        <v>32156</v>
      </c>
    </row>
    <row r="37" spans="1:5" x14ac:dyDescent="0.25">
      <c r="A37" t="s">
        <v>16</v>
      </c>
      <c r="E37" s="5">
        <f>E33+E31+E29+E20+E15+E35</f>
        <v>200000</v>
      </c>
    </row>
  </sheetData>
  <mergeCells count="17">
    <mergeCell ref="A1:J1"/>
    <mergeCell ref="A2:J8"/>
    <mergeCell ref="A10:D10"/>
    <mergeCell ref="B11:D11"/>
    <mergeCell ref="B12:D12"/>
    <mergeCell ref="B13:D13"/>
    <mergeCell ref="B14:D14"/>
    <mergeCell ref="C15:D15"/>
    <mergeCell ref="A17:D18"/>
    <mergeCell ref="B27:D27"/>
    <mergeCell ref="B28:D28"/>
    <mergeCell ref="F15:H16"/>
    <mergeCell ref="B19:D19"/>
    <mergeCell ref="C20:D20"/>
    <mergeCell ref="A22:D24"/>
    <mergeCell ref="B25:D25"/>
    <mergeCell ref="B26:D26"/>
  </mergeCells>
  <pageMargins left="0.7" right="0.7" top="0.75" bottom="0.75" header="0.3" footer="0.3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6" sqref="C26"/>
    </sheetView>
  </sheetViews>
  <sheetFormatPr defaultRowHeight="15" x14ac:dyDescent="0.25"/>
  <cols>
    <col min="1" max="1" width="12.5703125" bestFit="1" customWidth="1"/>
    <col min="2" max="2" width="16.140625" bestFit="1" customWidth="1"/>
  </cols>
  <sheetData>
    <row r="1" spans="1:4" x14ac:dyDescent="0.25">
      <c r="B1" s="3" t="s">
        <v>17</v>
      </c>
      <c r="C1" s="2" t="s">
        <v>18</v>
      </c>
    </row>
    <row r="2" spans="1:4" x14ac:dyDescent="0.25">
      <c r="A2" t="s">
        <v>19</v>
      </c>
      <c r="B2" s="2">
        <v>3965</v>
      </c>
      <c r="C2" s="4">
        <f t="shared" ref="C2:C22" si="0">B2/$B$25*$C$25</f>
        <v>1879.1335606618911</v>
      </c>
      <c r="D2" s="4"/>
    </row>
    <row r="3" spans="1:4" x14ac:dyDescent="0.25">
      <c r="A3" t="s">
        <v>20</v>
      </c>
      <c r="B3" s="2">
        <v>35848</v>
      </c>
      <c r="C3" s="4">
        <f t="shared" si="0"/>
        <v>16989.452681616007</v>
      </c>
    </row>
    <row r="4" spans="1:4" x14ac:dyDescent="0.25">
      <c r="A4" t="s">
        <v>21</v>
      </c>
      <c r="B4" s="2">
        <v>6549</v>
      </c>
      <c r="C4" s="4">
        <f t="shared" si="0"/>
        <v>3103.7694044829063</v>
      </c>
    </row>
    <row r="5" spans="1:4" x14ac:dyDescent="0.25">
      <c r="A5" t="s">
        <v>22</v>
      </c>
      <c r="B5" s="2">
        <v>950</v>
      </c>
      <c r="C5" s="4">
        <f t="shared" si="0"/>
        <v>450.23376611066749</v>
      </c>
    </row>
    <row r="6" spans="1:4" x14ac:dyDescent="0.25">
      <c r="A6" t="s">
        <v>23</v>
      </c>
      <c r="B6" s="2">
        <v>8366</v>
      </c>
      <c r="C6" s="4">
        <f t="shared" si="0"/>
        <v>3964.9007234545725</v>
      </c>
    </row>
    <row r="7" spans="1:4" x14ac:dyDescent="0.25">
      <c r="A7" t="s">
        <v>24</v>
      </c>
      <c r="B7" s="2">
        <v>20497</v>
      </c>
      <c r="C7" s="4">
        <f t="shared" si="0"/>
        <v>9714.1489515477388</v>
      </c>
    </row>
    <row r="8" spans="1:4" x14ac:dyDescent="0.25">
      <c r="A8" t="s">
        <v>25</v>
      </c>
      <c r="B8" s="2">
        <v>15392</v>
      </c>
      <c r="C8" s="4">
        <f t="shared" si="0"/>
        <v>7294.7348715530461</v>
      </c>
    </row>
    <row r="9" spans="1:4" x14ac:dyDescent="0.25">
      <c r="A9" t="s">
        <v>26</v>
      </c>
      <c r="B9" s="2">
        <v>9642</v>
      </c>
      <c r="C9" s="4">
        <f t="shared" si="0"/>
        <v>4569.6357608832168</v>
      </c>
    </row>
    <row r="10" spans="1:4" x14ac:dyDescent="0.25">
      <c r="A10" t="s">
        <v>27</v>
      </c>
      <c r="B10" s="2">
        <v>7539</v>
      </c>
      <c r="C10" s="4">
        <f t="shared" si="0"/>
        <v>3572.9603817982334</v>
      </c>
    </row>
    <row r="11" spans="1:4" x14ac:dyDescent="0.25">
      <c r="A11" t="s">
        <v>28</v>
      </c>
      <c r="B11" s="2">
        <v>19850</v>
      </c>
      <c r="C11" s="4">
        <f t="shared" si="0"/>
        <v>9407.5160603123677</v>
      </c>
    </row>
    <row r="12" spans="1:4" x14ac:dyDescent="0.25">
      <c r="A12" t="s">
        <v>29</v>
      </c>
      <c r="B12" s="2">
        <v>4644</v>
      </c>
      <c r="C12" s="4">
        <f t="shared" si="0"/>
        <v>2200.9322208609892</v>
      </c>
    </row>
    <row r="13" spans="1:4" x14ac:dyDescent="0.25">
      <c r="A13" t="s">
        <v>30</v>
      </c>
      <c r="B13" s="2">
        <v>1317</v>
      </c>
      <c r="C13" s="4">
        <f t="shared" si="0"/>
        <v>624.16617891342003</v>
      </c>
    </row>
    <row r="14" spans="1:4" x14ac:dyDescent="0.25">
      <c r="A14" t="s">
        <v>31</v>
      </c>
      <c r="B14" s="2">
        <v>11138</v>
      </c>
      <c r="C14" s="4">
        <f t="shared" si="0"/>
        <v>5278.6354599374881</v>
      </c>
    </row>
    <row r="15" spans="1:4" x14ac:dyDescent="0.25">
      <c r="A15" t="s">
        <v>32</v>
      </c>
      <c r="B15" s="2">
        <v>14991</v>
      </c>
      <c r="C15" s="4">
        <f t="shared" si="0"/>
        <v>7104.6888292263329</v>
      </c>
    </row>
    <row r="16" spans="1:4" x14ac:dyDescent="0.25">
      <c r="A16" t="s">
        <v>33</v>
      </c>
      <c r="B16" s="2">
        <v>8154</v>
      </c>
      <c r="C16" s="4">
        <f t="shared" si="0"/>
        <v>3864.4275040698762</v>
      </c>
    </row>
    <row r="17" spans="1:3" x14ac:dyDescent="0.25">
      <c r="A17" t="s">
        <v>34</v>
      </c>
      <c r="B17" s="2">
        <v>24942</v>
      </c>
      <c r="C17" s="4">
        <f t="shared" si="0"/>
        <v>11820.769046665546</v>
      </c>
    </row>
    <row r="18" spans="1:3" x14ac:dyDescent="0.25">
      <c r="A18" t="s">
        <v>35</v>
      </c>
      <c r="B18" s="2">
        <v>6428</v>
      </c>
      <c r="C18" s="4">
        <f t="shared" si="0"/>
        <v>3046.4238405888109</v>
      </c>
    </row>
    <row r="19" spans="1:3" x14ac:dyDescent="0.25">
      <c r="A19" t="s">
        <v>36</v>
      </c>
      <c r="B19" s="2">
        <v>2917</v>
      </c>
      <c r="C19" s="4">
        <f t="shared" si="0"/>
        <v>1382.4546270998073</v>
      </c>
    </row>
    <row r="20" spans="1:3" x14ac:dyDescent="0.25">
      <c r="A20" t="s">
        <v>37</v>
      </c>
      <c r="B20" s="2">
        <v>1691</v>
      </c>
      <c r="C20" s="4">
        <f t="shared" si="0"/>
        <v>801.41610367698809</v>
      </c>
    </row>
    <row r="21" spans="1:3" x14ac:dyDescent="0.25">
      <c r="A21" t="s">
        <v>38</v>
      </c>
      <c r="B21" s="2">
        <v>197900</v>
      </c>
      <c r="C21" s="4">
        <f t="shared" si="0"/>
        <v>93790.802435053774</v>
      </c>
    </row>
    <row r="22" spans="1:3" x14ac:dyDescent="0.25">
      <c r="A22" t="s">
        <v>39</v>
      </c>
      <c r="B22" s="2">
        <v>15092</v>
      </c>
      <c r="C22" s="4">
        <f t="shared" si="0"/>
        <v>7152.5557875180984</v>
      </c>
    </row>
    <row r="23" spans="1:3" x14ac:dyDescent="0.25">
      <c r="A23" t="s">
        <v>40</v>
      </c>
      <c r="B23" s="2">
        <v>2228</v>
      </c>
      <c r="C23" s="4">
        <f>B23/$B$25*$C$25</f>
        <v>1055.9166640995443</v>
      </c>
    </row>
    <row r="24" spans="1:3" x14ac:dyDescent="0.25">
      <c r="A24" t="s">
        <v>41</v>
      </c>
      <c r="B24" s="2">
        <v>1963</v>
      </c>
      <c r="C24" s="4">
        <f>B24/$B$25*$C$25</f>
        <v>930.32513986867389</v>
      </c>
    </row>
    <row r="25" spans="1:3" x14ac:dyDescent="0.25">
      <c r="B25">
        <f>SUM(B2:B24)</f>
        <v>422003</v>
      </c>
      <c r="C25">
        <v>200000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4AA857D19A584192F0F3266440972B" ma:contentTypeVersion="2" ma:contentTypeDescription="Create a new document." ma:contentTypeScope="" ma:versionID="cefba1248ef8d507ef73584a5a5a09a1">
  <xsd:schema xmlns:xsd="http://www.w3.org/2001/XMLSchema" xmlns:xs="http://www.w3.org/2001/XMLSchema" xmlns:p="http://schemas.microsoft.com/office/2006/metadata/properties" xmlns:ns2="c3a56b5f-487f-4e32-b2ef-3596027703ee" targetNamespace="http://schemas.microsoft.com/office/2006/metadata/properties" ma:root="true" ma:fieldsID="54af6e51ee8a39767f32ebba21084acb" ns2:_="">
    <xsd:import namespace="c3a56b5f-487f-4e32-b2ef-3596027703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56b5f-487f-4e32-b2ef-3596027703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F950A2-2F61-4E10-8912-6ECB475A3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56b5f-487f-4e32-b2ef-3596027703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2CEC4B-F6BA-4F0E-8678-3A9488BEF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9A60DC-A139-4519-8F7A-BF360AFB0C64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c3a56b5f-487f-4e32-b2ef-3596027703ee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Projektiorganisaatio</vt:lpstr>
      <vt:lpstr>Kustannusten jakautuminen</vt:lpstr>
    </vt:vector>
  </TitlesOfParts>
  <Manager/>
  <Company>Turun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Turvanen Pipa</dc:creator>
  <cp:keywords/>
  <dc:description/>
  <cp:lastModifiedBy>Jaana Suominen</cp:lastModifiedBy>
  <cp:revision/>
  <dcterms:created xsi:type="dcterms:W3CDTF">2023-05-19T12:09:18Z</dcterms:created>
  <dcterms:modified xsi:type="dcterms:W3CDTF">2023-06-19T12:25:21Z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0x010100194AA857D19A584192F0F3266440972B</vt:lpwstr>
  </property>
</Properties>
</file>